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45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9" i="1"/>
  <c r="F9"/>
  <c r="G9"/>
  <c r="H9"/>
  <c r="G12"/>
  <c r="H12"/>
  <c r="H27"/>
  <c r="H28" s="1"/>
  <c r="G27"/>
  <c r="G28" s="1"/>
  <c r="F12"/>
  <c r="F27" s="1"/>
  <c r="F28" s="1"/>
  <c r="E12" l="1"/>
  <c r="E27" l="1"/>
  <c r="E28" s="1"/>
  <c r="D12"/>
  <c r="D9"/>
  <c r="D27" l="1"/>
  <c r="D28" s="1"/>
</calcChain>
</file>

<file path=xl/sharedStrings.xml><?xml version="1.0" encoding="utf-8"?>
<sst xmlns="http://schemas.openxmlformats.org/spreadsheetml/2006/main" count="63" uniqueCount="62">
  <si>
    <t>v tis.Kč</t>
  </si>
  <si>
    <t>A</t>
  </si>
  <si>
    <t>Počáteční stav peněžních prostředků k 1.1.</t>
  </si>
  <si>
    <t>P1</t>
  </si>
  <si>
    <t>třída 1</t>
  </si>
  <si>
    <t>daňové příjmy-ř.4010</t>
  </si>
  <si>
    <t>P2</t>
  </si>
  <si>
    <t>třída 2</t>
  </si>
  <si>
    <t>nedaňové příjmy-ř.4020</t>
  </si>
  <si>
    <t>P3</t>
  </si>
  <si>
    <t>třída 3</t>
  </si>
  <si>
    <t>kapitálové příjmy-ř.4030</t>
  </si>
  <si>
    <t>P4</t>
  </si>
  <si>
    <t>třída 4</t>
  </si>
  <si>
    <t>přijeté dotace-ř.4040</t>
  </si>
  <si>
    <t>P</t>
  </si>
  <si>
    <t>příjmy celkem(po konsol.)ř.4200</t>
  </si>
  <si>
    <t>V1</t>
  </si>
  <si>
    <t>třída 5</t>
  </si>
  <si>
    <t>běžné/neinvest.výdaje-ř.4210</t>
  </si>
  <si>
    <t>V2</t>
  </si>
  <si>
    <t>třída 6</t>
  </si>
  <si>
    <t>kapitálové/invest.výdaje-ř.4220</t>
  </si>
  <si>
    <t>V</t>
  </si>
  <si>
    <t>výdaje celkem(po kons.)-ř.4430</t>
  </si>
  <si>
    <t>příjmy z financování</t>
  </si>
  <si>
    <t>P5</t>
  </si>
  <si>
    <t>úvěry krátkodové/do 1 roku/-8113</t>
  </si>
  <si>
    <t>P6</t>
  </si>
  <si>
    <t>úvěry dlouhodobé-8123</t>
  </si>
  <si>
    <t>P8</t>
  </si>
  <si>
    <t>příjem z vydání krátkod. dluhopisů-8111</t>
  </si>
  <si>
    <t>P9</t>
  </si>
  <si>
    <t>příjem z vydání dlouhodob.dluhopisů-8121</t>
  </si>
  <si>
    <t>P10</t>
  </si>
  <si>
    <t>ostatní (aktivní likvidita)-8117, 8127</t>
  </si>
  <si>
    <t>F</t>
  </si>
  <si>
    <t>P5 až P10</t>
  </si>
  <si>
    <t>příjmy z financování celkem</t>
  </si>
  <si>
    <t>výdaje z financování</t>
  </si>
  <si>
    <t>V3</t>
  </si>
  <si>
    <t>splátka jistiny krát.úvěrů-8114</t>
  </si>
  <si>
    <t>V4</t>
  </si>
  <si>
    <t>splátka jistiny dlouh.úvěrů-8124</t>
  </si>
  <si>
    <t>V5</t>
  </si>
  <si>
    <t>splátka jistiny krát.dluhopisu-8112</t>
  </si>
  <si>
    <t>V6</t>
  </si>
  <si>
    <t>splátka jistiny dlouh.dluhopisu-8122</t>
  </si>
  <si>
    <t>V7</t>
  </si>
  <si>
    <t>ostatní (aktivní likvidita)-8118, 8128</t>
  </si>
  <si>
    <t>V3 až V7</t>
  </si>
  <si>
    <t>výdaje z financování celkem</t>
  </si>
  <si>
    <t>B</t>
  </si>
  <si>
    <t>P-V+/_F</t>
  </si>
  <si>
    <t>hotovost běžného roku bez PS</t>
  </si>
  <si>
    <t>C</t>
  </si>
  <si>
    <t>A+B</t>
  </si>
  <si>
    <t>hotovost na konci roku</t>
  </si>
  <si>
    <t>Obec Libenice           IČ 00235539  Libenice 115               280 02 Kolín</t>
  </si>
  <si>
    <t>skutečnost</t>
  </si>
  <si>
    <t>ROZPOČTOVÝ VÝHLED - volební období 2014-2018</t>
  </si>
  <si>
    <t>podklad pro návrh rozpočtu na rok 2016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</si>
</sst>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2" borderId="1" xfId="0" applyNumberFormat="1" applyFill="1" applyBorder="1"/>
    <xf numFmtId="3" fontId="1" fillId="2" borderId="1" xfId="0" applyNumberFormat="1" applyFont="1" applyFill="1" applyBorder="1"/>
    <xf numFmtId="0" fontId="1" fillId="2" borderId="1" xfId="0" applyFont="1" applyFill="1" applyBorder="1"/>
    <xf numFmtId="0" fontId="1" fillId="0" borderId="0" xfId="0" applyFont="1"/>
    <xf numFmtId="0" fontId="0" fillId="0" borderId="1" xfId="0" applyFill="1" applyBorder="1"/>
    <xf numFmtId="0" fontId="0" fillId="3" borderId="1" xfId="0" applyFill="1" applyBorder="1"/>
    <xf numFmtId="3" fontId="0" fillId="3" borderId="1" xfId="0" applyNumberFormat="1" applyFill="1" applyBorder="1"/>
    <xf numFmtId="3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 applyFill="1" applyBorder="1"/>
    <xf numFmtId="0" fontId="2" fillId="0" borderId="0" xfId="0" applyFont="1" applyAlignment="1">
      <alignment wrapText="1" shrinkToFit="1"/>
    </xf>
    <xf numFmtId="0" fontId="2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topLeftCell="A10" workbookViewId="0">
      <selection activeCell="N24" sqref="N24"/>
    </sheetView>
  </sheetViews>
  <sheetFormatPr defaultRowHeight="15"/>
  <cols>
    <col min="1" max="1" width="6.28515625" customWidth="1"/>
    <col min="2" max="2" width="11.42578125" customWidth="1"/>
    <col min="3" max="3" width="37.85546875" customWidth="1"/>
  </cols>
  <sheetData>
    <row r="1" spans="1:8" s="2" customFormat="1" ht="18" customHeight="1">
      <c r="A1" s="17" t="s">
        <v>58</v>
      </c>
      <c r="B1" s="17"/>
      <c r="C1" s="18"/>
      <c r="D1" s="18"/>
      <c r="E1" s="18"/>
      <c r="F1" s="18"/>
      <c r="G1" s="18"/>
      <c r="H1" s="18"/>
    </row>
    <row r="2" spans="1:8" ht="25.5" customHeight="1">
      <c r="A2" s="10" t="s">
        <v>60</v>
      </c>
      <c r="B2" s="2"/>
      <c r="C2" s="2"/>
      <c r="D2" s="2" t="s">
        <v>59</v>
      </c>
      <c r="E2" s="2"/>
      <c r="F2" s="2"/>
    </row>
    <row r="3" spans="1:8">
      <c r="A3" s="3" t="s">
        <v>0</v>
      </c>
      <c r="B3" s="3"/>
      <c r="C3" s="3"/>
      <c r="D3" s="12">
        <v>2014</v>
      </c>
      <c r="E3" s="3">
        <v>2015</v>
      </c>
      <c r="F3" s="3">
        <v>2016</v>
      </c>
      <c r="G3" s="11">
        <v>2017</v>
      </c>
      <c r="H3" s="11">
        <v>2018</v>
      </c>
    </row>
    <row r="4" spans="1:8">
      <c r="A4" s="4" t="s">
        <v>1</v>
      </c>
      <c r="B4" s="4"/>
      <c r="C4" s="4" t="s">
        <v>2</v>
      </c>
      <c r="D4" s="13">
        <v>6251</v>
      </c>
      <c r="E4" s="5">
        <v>4496</v>
      </c>
      <c r="F4" s="5">
        <v>4904</v>
      </c>
      <c r="G4" s="5">
        <v>4635</v>
      </c>
      <c r="H4" s="5">
        <v>5075</v>
      </c>
    </row>
    <row r="5" spans="1:8">
      <c r="A5" s="3" t="s">
        <v>3</v>
      </c>
      <c r="B5" s="3" t="s">
        <v>4</v>
      </c>
      <c r="C5" s="3" t="s">
        <v>5</v>
      </c>
      <c r="D5" s="13">
        <v>3343</v>
      </c>
      <c r="E5" s="5">
        <v>3080</v>
      </c>
      <c r="F5" s="5">
        <v>2907</v>
      </c>
      <c r="G5" s="5">
        <v>2907</v>
      </c>
      <c r="H5" s="5">
        <v>2907</v>
      </c>
    </row>
    <row r="6" spans="1:8">
      <c r="A6" s="3" t="s">
        <v>6</v>
      </c>
      <c r="B6" s="3" t="s">
        <v>7</v>
      </c>
      <c r="C6" s="3" t="s">
        <v>8</v>
      </c>
      <c r="D6" s="12">
        <v>472</v>
      </c>
      <c r="E6" s="3">
        <v>586</v>
      </c>
      <c r="F6" s="3">
        <v>701</v>
      </c>
      <c r="G6" s="3">
        <v>690</v>
      </c>
      <c r="H6" s="3">
        <v>690</v>
      </c>
    </row>
    <row r="7" spans="1:8">
      <c r="A7" s="3" t="s">
        <v>9</v>
      </c>
      <c r="B7" s="3" t="s">
        <v>10</v>
      </c>
      <c r="C7" s="3" t="s">
        <v>11</v>
      </c>
      <c r="D7" s="13">
        <v>1</v>
      </c>
      <c r="E7" s="3">
        <v>10</v>
      </c>
      <c r="F7" s="3">
        <v>0</v>
      </c>
      <c r="G7" s="3">
        <v>0</v>
      </c>
      <c r="H7" s="3">
        <v>0</v>
      </c>
    </row>
    <row r="8" spans="1:8">
      <c r="A8" s="3" t="s">
        <v>12</v>
      </c>
      <c r="B8" s="3" t="s">
        <v>13</v>
      </c>
      <c r="C8" s="3" t="s">
        <v>14</v>
      </c>
      <c r="D8" s="13">
        <v>483</v>
      </c>
      <c r="E8" s="1">
        <v>652</v>
      </c>
      <c r="F8" s="1">
        <v>43</v>
      </c>
      <c r="G8" s="3">
        <v>43</v>
      </c>
      <c r="H8" s="3">
        <v>43</v>
      </c>
    </row>
    <row r="9" spans="1:8">
      <c r="A9" s="4" t="s">
        <v>15</v>
      </c>
      <c r="B9" s="3"/>
      <c r="C9" s="4" t="s">
        <v>16</v>
      </c>
      <c r="D9" s="14">
        <f>SUM(D5+D6+D7+D8)</f>
        <v>4299</v>
      </c>
      <c r="E9" s="14">
        <f t="shared" ref="E9:H9" si="0">SUM(E5+E6+E7+E8)</f>
        <v>4328</v>
      </c>
      <c r="F9" s="14">
        <f t="shared" si="0"/>
        <v>3651</v>
      </c>
      <c r="G9" s="14">
        <f t="shared" si="0"/>
        <v>3640</v>
      </c>
      <c r="H9" s="14">
        <f t="shared" si="0"/>
        <v>3640</v>
      </c>
    </row>
    <row r="10" spans="1:8">
      <c r="A10" s="3" t="s">
        <v>17</v>
      </c>
      <c r="B10" s="3" t="s">
        <v>18</v>
      </c>
      <c r="C10" s="3" t="s">
        <v>19</v>
      </c>
      <c r="D10" s="13">
        <v>3466</v>
      </c>
      <c r="E10" s="7">
        <v>3368</v>
      </c>
      <c r="F10" s="7">
        <v>3388</v>
      </c>
      <c r="G10" s="5">
        <v>3200</v>
      </c>
      <c r="H10" s="5">
        <v>3200</v>
      </c>
    </row>
    <row r="11" spans="1:8">
      <c r="A11" s="3" t="s">
        <v>20</v>
      </c>
      <c r="B11" s="3" t="s">
        <v>21</v>
      </c>
      <c r="C11" s="3" t="s">
        <v>22</v>
      </c>
      <c r="D11" s="13">
        <v>2588</v>
      </c>
      <c r="E11" s="1">
        <v>552</v>
      </c>
      <c r="F11" s="1">
        <v>532</v>
      </c>
      <c r="G11" s="3">
        <v>0</v>
      </c>
      <c r="H11" s="3">
        <v>0</v>
      </c>
    </row>
    <row r="12" spans="1:8">
      <c r="A12" s="4" t="s">
        <v>23</v>
      </c>
      <c r="B12" s="3"/>
      <c r="C12" s="4" t="s">
        <v>24</v>
      </c>
      <c r="D12" s="14">
        <f>SUM(D10+D11)</f>
        <v>6054</v>
      </c>
      <c r="E12" s="8">
        <f>SUM(E10+E11)</f>
        <v>3920</v>
      </c>
      <c r="F12" s="8">
        <f>SUM(F10+F11)</f>
        <v>3920</v>
      </c>
      <c r="G12" s="8">
        <f t="shared" ref="G12:H12" si="1">SUM(G10+G11)</f>
        <v>3200</v>
      </c>
      <c r="H12" s="8">
        <f t="shared" si="1"/>
        <v>3200</v>
      </c>
    </row>
    <row r="13" spans="1:8">
      <c r="A13" s="3"/>
      <c r="B13" s="4" t="s">
        <v>25</v>
      </c>
      <c r="C13" s="3"/>
      <c r="D13" s="12"/>
      <c r="E13" s="1"/>
      <c r="F13" s="1"/>
      <c r="G13" s="3"/>
      <c r="H13" s="3"/>
    </row>
    <row r="14" spans="1:8">
      <c r="A14" s="3" t="s">
        <v>26</v>
      </c>
      <c r="B14" s="3"/>
      <c r="C14" s="3" t="s">
        <v>27</v>
      </c>
      <c r="D14" s="12"/>
      <c r="E14" s="1"/>
      <c r="F14" s="1"/>
      <c r="G14" s="3"/>
      <c r="H14" s="3"/>
    </row>
    <row r="15" spans="1:8">
      <c r="A15" s="3" t="s">
        <v>28</v>
      </c>
      <c r="B15" s="3"/>
      <c r="C15" s="3" t="s">
        <v>29</v>
      </c>
      <c r="D15" s="12"/>
      <c r="E15" s="1"/>
      <c r="F15" s="1"/>
      <c r="G15" s="3"/>
      <c r="H15" s="3"/>
    </row>
    <row r="16" spans="1:8">
      <c r="A16" s="3" t="s">
        <v>30</v>
      </c>
      <c r="B16" s="3"/>
      <c r="C16" s="3" t="s">
        <v>31</v>
      </c>
      <c r="D16" s="12"/>
      <c r="E16" s="1"/>
      <c r="F16" s="1"/>
      <c r="G16" s="3"/>
      <c r="H16" s="3"/>
    </row>
    <row r="17" spans="1:8">
      <c r="A17" s="3" t="s">
        <v>32</v>
      </c>
      <c r="B17" s="3"/>
      <c r="C17" s="3" t="s">
        <v>33</v>
      </c>
      <c r="D17" s="12"/>
      <c r="E17" s="1"/>
      <c r="F17" s="1"/>
      <c r="G17" s="3"/>
      <c r="H17" s="3"/>
    </row>
    <row r="18" spans="1:8">
      <c r="A18" s="3" t="s">
        <v>34</v>
      </c>
      <c r="B18" s="3"/>
      <c r="C18" s="3" t="s">
        <v>35</v>
      </c>
      <c r="D18" s="12"/>
      <c r="E18" s="1"/>
      <c r="F18" s="1"/>
      <c r="G18" s="3"/>
      <c r="H18" s="3"/>
    </row>
    <row r="19" spans="1:8">
      <c r="A19" s="4" t="s">
        <v>36</v>
      </c>
      <c r="B19" s="3" t="s">
        <v>37</v>
      </c>
      <c r="C19" s="4" t="s">
        <v>38</v>
      </c>
      <c r="D19" s="15"/>
      <c r="E19" s="9"/>
      <c r="F19" s="9"/>
      <c r="G19" s="3"/>
      <c r="H19" s="3"/>
    </row>
    <row r="20" spans="1:8">
      <c r="A20" s="3"/>
      <c r="B20" s="4" t="s">
        <v>39</v>
      </c>
      <c r="C20" s="3"/>
      <c r="D20" s="12"/>
      <c r="E20" s="1"/>
      <c r="F20" s="1"/>
      <c r="G20" s="3"/>
      <c r="H20" s="3"/>
    </row>
    <row r="21" spans="1:8">
      <c r="A21" s="3" t="s">
        <v>40</v>
      </c>
      <c r="B21" s="3"/>
      <c r="C21" s="3" t="s">
        <v>41</v>
      </c>
      <c r="D21" s="12"/>
      <c r="E21" s="1"/>
      <c r="F21" s="1"/>
      <c r="G21" s="3"/>
      <c r="H21" s="3"/>
    </row>
    <row r="22" spans="1:8">
      <c r="A22" s="3" t="s">
        <v>42</v>
      </c>
      <c r="B22" s="3"/>
      <c r="C22" s="3" t="s">
        <v>43</v>
      </c>
      <c r="D22" s="13"/>
      <c r="E22" s="7"/>
      <c r="F22" s="7"/>
      <c r="G22" s="3"/>
      <c r="H22" s="3"/>
    </row>
    <row r="23" spans="1:8">
      <c r="A23" s="3" t="s">
        <v>44</v>
      </c>
      <c r="B23" s="3"/>
      <c r="C23" s="3" t="s">
        <v>45</v>
      </c>
      <c r="D23" s="12"/>
      <c r="E23" s="3"/>
      <c r="F23" s="3"/>
      <c r="G23" s="3"/>
      <c r="H23" s="3"/>
    </row>
    <row r="24" spans="1:8">
      <c r="A24" s="3" t="s">
        <v>46</v>
      </c>
      <c r="B24" s="3"/>
      <c r="C24" s="3" t="s">
        <v>47</v>
      </c>
      <c r="D24" s="12"/>
      <c r="E24" s="3"/>
      <c r="F24" s="3"/>
      <c r="G24" s="3"/>
      <c r="H24" s="3"/>
    </row>
    <row r="25" spans="1:8">
      <c r="A25" s="3" t="s">
        <v>48</v>
      </c>
      <c r="B25" s="3"/>
      <c r="C25" s="3" t="s">
        <v>49</v>
      </c>
      <c r="D25" s="12"/>
      <c r="E25" s="3"/>
      <c r="F25" s="3"/>
      <c r="G25" s="3"/>
      <c r="H25" s="3"/>
    </row>
    <row r="26" spans="1:8">
      <c r="A26" s="4" t="s">
        <v>36</v>
      </c>
      <c r="B26" s="3" t="s">
        <v>50</v>
      </c>
      <c r="C26" s="4" t="s">
        <v>51</v>
      </c>
      <c r="D26" s="14"/>
      <c r="E26" s="6"/>
      <c r="F26" s="6"/>
      <c r="G26" s="3"/>
      <c r="H26" s="3"/>
    </row>
    <row r="27" spans="1:8">
      <c r="A27" s="4" t="s">
        <v>52</v>
      </c>
      <c r="B27" s="4" t="s">
        <v>53</v>
      </c>
      <c r="C27" s="4" t="s">
        <v>54</v>
      </c>
      <c r="D27" s="13">
        <f>SUM(D9-D12)</f>
        <v>-1755</v>
      </c>
      <c r="E27" s="5">
        <f>SUM(E9-E12)</f>
        <v>408</v>
      </c>
      <c r="F27" s="5">
        <f>SUM(F9-F12)</f>
        <v>-269</v>
      </c>
      <c r="G27" s="5">
        <f t="shared" ref="G27:H27" si="2">SUM(G9-G12)</f>
        <v>440</v>
      </c>
      <c r="H27" s="5">
        <f t="shared" si="2"/>
        <v>440</v>
      </c>
    </row>
    <row r="28" spans="1:8">
      <c r="A28" s="4" t="s">
        <v>55</v>
      </c>
      <c r="B28" s="4" t="s">
        <v>56</v>
      </c>
      <c r="C28" s="4" t="s">
        <v>57</v>
      </c>
      <c r="D28" s="14">
        <f>SUM(D4+D27)</f>
        <v>4496</v>
      </c>
      <c r="E28" s="6">
        <f>SUM(E4+E27)</f>
        <v>4904</v>
      </c>
      <c r="F28" s="6">
        <f>SUM(F4+F27)</f>
        <v>4635</v>
      </c>
      <c r="G28" s="6">
        <f t="shared" ref="G28:H28" si="3">SUM(G4+G27)</f>
        <v>5075</v>
      </c>
      <c r="H28" s="6">
        <f t="shared" si="3"/>
        <v>5515</v>
      </c>
    </row>
    <row r="30" spans="1:8">
      <c r="A30" s="16" t="s">
        <v>61</v>
      </c>
    </row>
  </sheetData>
  <mergeCells count="1">
    <mergeCell ref="A1:H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</dc:creator>
  <cp:lastModifiedBy>Romana</cp:lastModifiedBy>
  <cp:lastPrinted>2015-11-26T10:16:27Z</cp:lastPrinted>
  <dcterms:created xsi:type="dcterms:W3CDTF">2012-10-22T11:59:10Z</dcterms:created>
  <dcterms:modified xsi:type="dcterms:W3CDTF">2015-11-26T10:17:30Z</dcterms:modified>
</cp:coreProperties>
</file>